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Концепция качества образования\отчеты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B20" i="1"/>
  <c r="AA20" i="1"/>
  <c r="Z20" i="1"/>
  <c r="Y20" i="1"/>
  <c r="AC18" i="1"/>
  <c r="AB18" i="1"/>
  <c r="AA18" i="1"/>
  <c r="Z18" i="1"/>
  <c r="Y18" i="1"/>
  <c r="AC16" i="1"/>
  <c r="AB16" i="1"/>
  <c r="AA16" i="1"/>
  <c r="Z16" i="1"/>
  <c r="Y16" i="1"/>
  <c r="AC14" i="1"/>
  <c r="AB14" i="1"/>
  <c r="AA14" i="1"/>
  <c r="Z14" i="1"/>
  <c r="Y14" i="1"/>
  <c r="AC12" i="1"/>
  <c r="AB12" i="1"/>
  <c r="AA12" i="1"/>
  <c r="Z12" i="1"/>
  <c r="Y12" i="1"/>
  <c r="AC10" i="1"/>
  <c r="AB10" i="1"/>
  <c r="AA10" i="1"/>
  <c r="Z10" i="1"/>
  <c r="Y10" i="1"/>
  <c r="AC8" i="1"/>
  <c r="AB8" i="1"/>
  <c r="AA8" i="1"/>
  <c r="Z8" i="1"/>
  <c r="Y8" i="1"/>
  <c r="Z6" i="1"/>
  <c r="AA6" i="1"/>
  <c r="AB6" i="1"/>
  <c r="AC6" i="1"/>
  <c r="C10" i="1"/>
  <c r="W20" i="1"/>
  <c r="U20" i="1"/>
  <c r="S20" i="1"/>
  <c r="Q20" i="1"/>
  <c r="O20" i="1"/>
  <c r="M20" i="1"/>
  <c r="K20" i="1"/>
  <c r="I20" i="1"/>
  <c r="G20" i="1"/>
  <c r="E20" i="1"/>
  <c r="C20" i="1"/>
  <c r="W18" i="1"/>
  <c r="U18" i="1"/>
  <c r="S18" i="1"/>
  <c r="Q18" i="1"/>
  <c r="O18" i="1"/>
  <c r="M18" i="1"/>
  <c r="K18" i="1"/>
  <c r="I18" i="1"/>
  <c r="G18" i="1"/>
  <c r="E18" i="1"/>
  <c r="C18" i="1"/>
  <c r="W16" i="1"/>
  <c r="U16" i="1"/>
  <c r="S16" i="1"/>
  <c r="Q16" i="1"/>
  <c r="O16" i="1"/>
  <c r="M16" i="1"/>
  <c r="K16" i="1"/>
  <c r="I16" i="1"/>
  <c r="G16" i="1"/>
  <c r="E16" i="1"/>
  <c r="C16" i="1"/>
  <c r="W14" i="1"/>
  <c r="U14" i="1"/>
  <c r="S14" i="1"/>
  <c r="Q14" i="1"/>
  <c r="O14" i="1"/>
  <c r="M14" i="1"/>
  <c r="K14" i="1"/>
  <c r="I14" i="1"/>
  <c r="G14" i="1"/>
  <c r="E14" i="1"/>
  <c r="C14" i="1"/>
  <c r="W12" i="1"/>
  <c r="U12" i="1"/>
  <c r="S12" i="1"/>
  <c r="Q12" i="1"/>
  <c r="O12" i="1"/>
  <c r="M12" i="1"/>
  <c r="K12" i="1"/>
  <c r="I12" i="1"/>
  <c r="G12" i="1"/>
  <c r="E12" i="1"/>
  <c r="C12" i="1"/>
  <c r="W10" i="1"/>
  <c r="U10" i="1"/>
  <c r="S10" i="1"/>
  <c r="Q10" i="1"/>
  <c r="O10" i="1"/>
  <c r="M10" i="1"/>
  <c r="K10" i="1"/>
  <c r="I10" i="1"/>
  <c r="G10" i="1"/>
  <c r="E10" i="1"/>
  <c r="W8" i="1"/>
  <c r="U8" i="1"/>
  <c r="S8" i="1"/>
  <c r="Q8" i="1"/>
  <c r="O8" i="1"/>
  <c r="M8" i="1"/>
  <c r="K8" i="1"/>
  <c r="I8" i="1"/>
  <c r="G8" i="1"/>
  <c r="E8" i="1"/>
  <c r="C8" i="1"/>
  <c r="Y6" i="1"/>
  <c r="E6" i="1"/>
  <c r="G6" i="1"/>
  <c r="I6" i="1"/>
  <c r="K6" i="1"/>
  <c r="M6" i="1"/>
  <c r="O6" i="1"/>
  <c r="Q6" i="1"/>
  <c r="S6" i="1"/>
  <c r="U6" i="1"/>
  <c r="W6" i="1"/>
  <c r="C6" i="1"/>
  <c r="AD18" i="1" l="1"/>
  <c r="AD12" i="1"/>
  <c r="AD6" i="1"/>
  <c r="AD10" i="1"/>
  <c r="AD20" i="1"/>
  <c r="AD16" i="1"/>
  <c r="AD8" i="1"/>
  <c r="AD14" i="1"/>
</calcChain>
</file>

<file path=xl/sharedStrings.xml><?xml version="1.0" encoding="utf-8"?>
<sst xmlns="http://schemas.openxmlformats.org/spreadsheetml/2006/main" count="77" uniqueCount="43">
  <si>
    <t>Группы критериев</t>
  </si>
  <si>
    <t>I. Открытость и доступность информации об организации</t>
  </si>
  <si>
    <t>II. Комфортность условий осуществления образовательной деятельности</t>
  </si>
  <si>
    <t>III.Доброжелательность и компетентность</t>
  </si>
  <si>
    <t>IV. Общее удовлетворение качеством</t>
  </si>
  <si>
    <t>Итоговый интегральный показатель по организации</t>
  </si>
  <si>
    <t xml:space="preserve">средние показатели </t>
  </si>
  <si>
    <t>средние показатели</t>
  </si>
  <si>
    <t>№ критерия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</si>
  <si>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</si>
  <si>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</si>
  <si>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</si>
  <si>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</si>
  <si>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</si>
  <si>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</si>
  <si>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</si>
  <si>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</si>
  <si>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</si>
  <si>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</si>
  <si>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</si>
  <si>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</si>
  <si>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</si>
  <si>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4.1.</t>
  </si>
  <si>
    <t>4.2.</t>
  </si>
  <si>
    <t>4.3.</t>
  </si>
  <si>
    <t>Наименование образовательной организации</t>
  </si>
  <si>
    <t>П</t>
  </si>
  <si>
    <t>Э</t>
  </si>
  <si>
    <t>МАОУ Башкирская гимназия-интернат г. Белебей</t>
  </si>
  <si>
    <t>Интегральный показатель по критерию</t>
  </si>
  <si>
    <t>8</t>
  </si>
  <si>
    <t>МАОУ Гимназия №1 г. Белебей</t>
  </si>
  <si>
    <t>3</t>
  </si>
  <si>
    <t>МАОУ дополнительного образования детей ЦДТ р.п.Приютово</t>
  </si>
  <si>
    <t>4</t>
  </si>
  <si>
    <t>МАОУ СОШ №7 р.п. Приютово</t>
  </si>
  <si>
    <t>5</t>
  </si>
  <si>
    <t>МБОУ СОШ с.Баженово</t>
  </si>
  <si>
    <t>6</t>
  </si>
  <si>
    <t>МБОУ СОШ с.Ермолкино</t>
  </si>
  <si>
    <t>7</t>
  </si>
  <si>
    <t>МБОУ СОШ с.Слакбаш</t>
  </si>
  <si>
    <t>МОБУ СОШ №41 с.Аксаково + Филиал начальная общеобразовательная школа д.Малиновка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</si>
</sst>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5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>
      <selection activeCell="Y16" sqref="Y16"/>
    </sheetView>
  </sheetViews>
  <sheetFormatPr defaultRowHeight="15" x14ac:dyDescent="0.25"/>
  <cols>
    <col min="1" max="1" width="9.140625" style="7"/>
    <col min="2" max="2" width="45.28515625" style="7" customWidth="1"/>
    <col min="3" max="3" width="4.85546875" style="7" customWidth="1"/>
    <col min="4" max="4" width="5.85546875" style="7" customWidth="1"/>
    <col min="5" max="5" width="4.85546875" style="7" customWidth="1"/>
    <col min="6" max="6" width="5.28515625" style="7" customWidth="1"/>
    <col min="7" max="10" width="4.85546875" style="7" customWidth="1"/>
    <col min="11" max="24" width="5.140625" style="7" customWidth="1"/>
    <col min="25" max="25" width="13.140625" style="7" customWidth="1"/>
    <col min="26" max="26" width="11.5703125" style="7" customWidth="1"/>
    <col min="27" max="29" width="8.5703125" style="7" customWidth="1"/>
    <col min="30" max="30" width="14" style="7" customWidth="1"/>
    <col min="31" max="16384" width="9.140625" style="7"/>
  </cols>
  <sheetData>
    <row r="1" spans="1:30" ht="42.75" customHeight="1" x14ac:dyDescent="0.25">
      <c r="A1" s="2" t="s">
        <v>0</v>
      </c>
      <c r="B1" s="3"/>
      <c r="C1" s="29" t="s">
        <v>1</v>
      </c>
      <c r="D1" s="30"/>
      <c r="E1" s="30"/>
      <c r="F1" s="30"/>
      <c r="G1" s="30"/>
      <c r="H1" s="30"/>
      <c r="I1" s="30"/>
      <c r="J1" s="31"/>
      <c r="K1" s="29" t="s">
        <v>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  <c r="Y1" s="29" t="s">
        <v>3</v>
      </c>
      <c r="Z1" s="31"/>
      <c r="AA1" s="29" t="s">
        <v>4</v>
      </c>
      <c r="AB1" s="30"/>
      <c r="AC1" s="31"/>
      <c r="AD1" s="26" t="s">
        <v>5</v>
      </c>
    </row>
    <row r="2" spans="1:30" ht="29.25" customHeight="1" x14ac:dyDescent="0.25">
      <c r="A2" s="8"/>
      <c r="B2" s="9"/>
      <c r="C2" s="4" t="s">
        <v>6</v>
      </c>
      <c r="D2" s="5"/>
      <c r="E2" s="5"/>
      <c r="F2" s="5"/>
      <c r="G2" s="5"/>
      <c r="H2" s="5"/>
      <c r="I2" s="5"/>
      <c r="J2" s="6"/>
      <c r="K2" s="4" t="s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4" t="s">
        <v>7</v>
      </c>
      <c r="Z2" s="6"/>
      <c r="AA2" s="4" t="s">
        <v>7</v>
      </c>
      <c r="AB2" s="5"/>
      <c r="AC2" s="5"/>
      <c r="AD2" s="27"/>
    </row>
    <row r="3" spans="1:30" ht="16.5" x14ac:dyDescent="0.25">
      <c r="A3" s="4" t="s">
        <v>8</v>
      </c>
      <c r="B3" s="6"/>
      <c r="C3" s="4" t="s">
        <v>9</v>
      </c>
      <c r="D3" s="6"/>
      <c r="E3" s="4" t="s">
        <v>10</v>
      </c>
      <c r="F3" s="6"/>
      <c r="G3" s="4" t="s">
        <v>11</v>
      </c>
      <c r="H3" s="6"/>
      <c r="I3" s="4" t="s">
        <v>12</v>
      </c>
      <c r="J3" s="6"/>
      <c r="K3" s="4" t="s">
        <v>13</v>
      </c>
      <c r="L3" s="6"/>
      <c r="M3" s="4" t="s">
        <v>14</v>
      </c>
      <c r="N3" s="6"/>
      <c r="O3" s="4" t="s">
        <v>15</v>
      </c>
      <c r="P3" s="6"/>
      <c r="Q3" s="4" t="s">
        <v>16</v>
      </c>
      <c r="R3" s="6"/>
      <c r="S3" s="4" t="s">
        <v>17</v>
      </c>
      <c r="T3" s="6"/>
      <c r="U3" s="4" t="s">
        <v>18</v>
      </c>
      <c r="V3" s="6"/>
      <c r="W3" s="4" t="s">
        <v>19</v>
      </c>
      <c r="X3" s="6"/>
      <c r="Y3" s="10" t="s">
        <v>20</v>
      </c>
      <c r="Z3" s="10" t="s">
        <v>21</v>
      </c>
      <c r="AA3" s="10" t="s">
        <v>22</v>
      </c>
      <c r="AB3" s="10" t="s">
        <v>23</v>
      </c>
      <c r="AC3" s="10" t="s">
        <v>24</v>
      </c>
      <c r="AD3" s="10"/>
    </row>
    <row r="4" spans="1:30" x14ac:dyDescent="0.25">
      <c r="A4" s="11" t="s">
        <v>25</v>
      </c>
      <c r="B4" s="12"/>
      <c r="C4" s="13" t="s">
        <v>26</v>
      </c>
      <c r="D4" s="13" t="s">
        <v>27</v>
      </c>
      <c r="E4" s="13" t="s">
        <v>26</v>
      </c>
      <c r="F4" s="13" t="s">
        <v>27</v>
      </c>
      <c r="G4" s="13" t="s">
        <v>26</v>
      </c>
      <c r="H4" s="13" t="s">
        <v>27</v>
      </c>
      <c r="I4" s="13" t="s">
        <v>26</v>
      </c>
      <c r="J4" s="13" t="s">
        <v>27</v>
      </c>
      <c r="K4" s="13" t="s">
        <v>26</v>
      </c>
      <c r="L4" s="13" t="s">
        <v>27</v>
      </c>
      <c r="M4" s="13" t="s">
        <v>26</v>
      </c>
      <c r="N4" s="13" t="s">
        <v>27</v>
      </c>
      <c r="O4" s="13" t="s">
        <v>26</v>
      </c>
      <c r="P4" s="13" t="s">
        <v>27</v>
      </c>
      <c r="Q4" s="13" t="s">
        <v>26</v>
      </c>
      <c r="R4" s="13" t="s">
        <v>27</v>
      </c>
      <c r="S4" s="13" t="s">
        <v>26</v>
      </c>
      <c r="T4" s="13" t="s">
        <v>27</v>
      </c>
      <c r="U4" s="13" t="s">
        <v>26</v>
      </c>
      <c r="V4" s="13" t="s">
        <v>27</v>
      </c>
      <c r="W4" s="13" t="s">
        <v>26</v>
      </c>
      <c r="X4" s="13" t="s">
        <v>27</v>
      </c>
      <c r="Y4" s="13" t="s">
        <v>26</v>
      </c>
      <c r="Z4" s="13" t="s">
        <v>26</v>
      </c>
      <c r="AA4" s="13" t="s">
        <v>26</v>
      </c>
      <c r="AB4" s="13" t="s">
        <v>26</v>
      </c>
      <c r="AC4" s="13" t="s">
        <v>26</v>
      </c>
      <c r="AD4" s="14"/>
    </row>
    <row r="5" spans="1:30" x14ac:dyDescent="0.25">
      <c r="A5" s="15">
        <v>1</v>
      </c>
      <c r="B5" s="24" t="s">
        <v>28</v>
      </c>
      <c r="C5" s="18">
        <v>8.6744966442953029</v>
      </c>
      <c r="D5" s="35">
        <v>7</v>
      </c>
      <c r="E5" s="18">
        <v>8.7416107382550337</v>
      </c>
      <c r="F5" s="18">
        <v>4</v>
      </c>
      <c r="G5" s="18">
        <v>8.6409395973154357</v>
      </c>
      <c r="H5" s="18">
        <v>4</v>
      </c>
      <c r="I5" s="18">
        <v>8.2046979865771821</v>
      </c>
      <c r="J5" s="18">
        <v>0</v>
      </c>
      <c r="K5" s="18">
        <v>8.6744966442953029</v>
      </c>
      <c r="L5" s="18">
        <v>6</v>
      </c>
      <c r="M5" s="18">
        <v>6.4597315436241614</v>
      </c>
      <c r="N5" s="18">
        <v>7</v>
      </c>
      <c r="O5" s="18">
        <v>8.3053691275167782</v>
      </c>
      <c r="P5" s="18">
        <v>5</v>
      </c>
      <c r="Q5" s="18">
        <v>8.2885906040268456</v>
      </c>
      <c r="R5" s="18">
        <v>4</v>
      </c>
      <c r="S5" s="18">
        <v>8.8255033557046971</v>
      </c>
      <c r="T5" s="18">
        <v>5</v>
      </c>
      <c r="U5" s="18">
        <v>8.624161073825503</v>
      </c>
      <c r="V5" s="18">
        <v>6</v>
      </c>
      <c r="W5" s="18">
        <v>7.9026845637583891</v>
      </c>
      <c r="X5" s="18">
        <v>2</v>
      </c>
      <c r="Y5" s="18">
        <v>8.6912751677852356</v>
      </c>
      <c r="Z5" s="18">
        <v>8.7080536912751683</v>
      </c>
      <c r="AA5" s="18">
        <v>8.9093959731543624</v>
      </c>
      <c r="AB5" s="18">
        <v>8.7919463087248317</v>
      </c>
      <c r="AC5" s="18">
        <v>8.9261744966442951</v>
      </c>
      <c r="AD5" s="16"/>
    </row>
    <row r="6" spans="1:30" x14ac:dyDescent="0.25">
      <c r="A6" s="17"/>
      <c r="B6" s="1" t="s">
        <v>29</v>
      </c>
      <c r="C6" s="28">
        <f>(C5+D5)/2</f>
        <v>7.8372483221476514</v>
      </c>
      <c r="D6" s="28"/>
      <c r="E6" s="28">
        <f t="shared" ref="E6" si="0">(E5+F5)/2</f>
        <v>6.3708053691275168</v>
      </c>
      <c r="F6" s="28"/>
      <c r="G6" s="28">
        <f t="shared" ref="G6" si="1">(G5+H5)/2</f>
        <v>6.3204697986577179</v>
      </c>
      <c r="H6" s="28"/>
      <c r="I6" s="28">
        <f t="shared" ref="I6" si="2">(I5+J5)/2</f>
        <v>4.102348993288591</v>
      </c>
      <c r="J6" s="28"/>
      <c r="K6" s="28">
        <f t="shared" ref="K6" si="3">(K5+L5)/2</f>
        <v>7.3372483221476514</v>
      </c>
      <c r="L6" s="28"/>
      <c r="M6" s="28">
        <f t="shared" ref="M6" si="4">(M5+N5)/2</f>
        <v>6.7298657718120811</v>
      </c>
      <c r="N6" s="28"/>
      <c r="O6" s="28">
        <f t="shared" ref="O6" si="5">(O5+P5)/2</f>
        <v>6.6526845637583891</v>
      </c>
      <c r="P6" s="28"/>
      <c r="Q6" s="28">
        <f t="shared" ref="Q6" si="6">(Q5+R5)/2</f>
        <v>6.1442953020134228</v>
      </c>
      <c r="R6" s="28"/>
      <c r="S6" s="28">
        <f t="shared" ref="S6" si="7">(S5+T5)/2</f>
        <v>6.9127516778523486</v>
      </c>
      <c r="T6" s="28"/>
      <c r="U6" s="28">
        <f t="shared" ref="U6" si="8">(U5+V5)/2</f>
        <v>7.3120805369127515</v>
      </c>
      <c r="V6" s="28"/>
      <c r="W6" s="28">
        <f t="shared" ref="W6" si="9">(W5+X5)/2</f>
        <v>4.9513422818791941</v>
      </c>
      <c r="X6" s="28"/>
      <c r="Y6" s="32">
        <f>Y5</f>
        <v>8.6912751677852356</v>
      </c>
      <c r="Z6" s="32">
        <f t="shared" ref="Z6:AC6" si="10">Z5</f>
        <v>8.7080536912751683</v>
      </c>
      <c r="AA6" s="32">
        <f t="shared" si="10"/>
        <v>8.9093959731543624</v>
      </c>
      <c r="AB6" s="32">
        <f t="shared" si="10"/>
        <v>8.7919463087248317</v>
      </c>
      <c r="AC6" s="32">
        <f t="shared" si="10"/>
        <v>8.9261744966442951</v>
      </c>
      <c r="AD6" s="16">
        <f>SUM(E6:AC6)</f>
        <v>106.86073825503357</v>
      </c>
    </row>
    <row r="7" spans="1:30" x14ac:dyDescent="0.25">
      <c r="A7" s="15">
        <v>2</v>
      </c>
      <c r="B7" s="24" t="s">
        <v>31</v>
      </c>
      <c r="C7" s="18">
        <v>8.52491961414791</v>
      </c>
      <c r="D7" s="18">
        <v>10</v>
      </c>
      <c r="E7" s="18">
        <v>8.6937299035369779</v>
      </c>
      <c r="F7" s="18">
        <v>9</v>
      </c>
      <c r="G7" s="18">
        <v>8.2114147909967841</v>
      </c>
      <c r="H7" s="18">
        <v>7</v>
      </c>
      <c r="I7" s="18">
        <v>8.0466237942122181</v>
      </c>
      <c r="J7" s="18">
        <v>4</v>
      </c>
      <c r="K7" s="18">
        <v>6.768488745980707</v>
      </c>
      <c r="L7" s="18">
        <v>6</v>
      </c>
      <c r="M7" s="18">
        <v>4.698553054662379</v>
      </c>
      <c r="N7" s="18">
        <v>7</v>
      </c>
      <c r="O7" s="18">
        <v>7.343247588424437</v>
      </c>
      <c r="P7" s="18">
        <v>8</v>
      </c>
      <c r="Q7" s="18">
        <v>7.696945337620579</v>
      </c>
      <c r="R7" s="18">
        <v>6</v>
      </c>
      <c r="S7" s="18">
        <v>8.6334405144694539</v>
      </c>
      <c r="T7" s="18">
        <v>8</v>
      </c>
      <c r="U7" s="18">
        <v>7.8495934959349594</v>
      </c>
      <c r="V7" s="18">
        <v>6</v>
      </c>
      <c r="W7" s="18">
        <v>4.903536977491961</v>
      </c>
      <c r="X7" s="18">
        <v>1</v>
      </c>
      <c r="Y7" s="18">
        <v>8.954983922829582</v>
      </c>
      <c r="Z7" s="18">
        <v>9.3327974276527339</v>
      </c>
      <c r="AA7" s="18">
        <v>7.0337620578778139</v>
      </c>
      <c r="AB7" s="18">
        <v>8.934887459807074</v>
      </c>
      <c r="AC7" s="18">
        <v>9.0474276527331181</v>
      </c>
      <c r="AD7" s="16"/>
    </row>
    <row r="8" spans="1:30" x14ac:dyDescent="0.25">
      <c r="A8" s="17"/>
      <c r="B8" s="1" t="s">
        <v>29</v>
      </c>
      <c r="C8" s="28">
        <f>(C7+D7)/2</f>
        <v>9.2624598070739559</v>
      </c>
      <c r="D8" s="28"/>
      <c r="E8" s="28">
        <f t="shared" ref="E8" si="11">(E7+F7)/2</f>
        <v>8.8468649517684881</v>
      </c>
      <c r="F8" s="28"/>
      <c r="G8" s="28">
        <f t="shared" ref="G8" si="12">(G7+H7)/2</f>
        <v>7.605707395498392</v>
      </c>
      <c r="H8" s="28"/>
      <c r="I8" s="28">
        <f t="shared" ref="I8" si="13">(I7+J7)/2</f>
        <v>6.023311897106109</v>
      </c>
      <c r="J8" s="28"/>
      <c r="K8" s="28">
        <f t="shared" ref="K8" si="14">(K7+L7)/2</f>
        <v>6.384244372990354</v>
      </c>
      <c r="L8" s="28"/>
      <c r="M8" s="28">
        <f t="shared" ref="M8" si="15">(M7+N7)/2</f>
        <v>5.84927652733119</v>
      </c>
      <c r="N8" s="28"/>
      <c r="O8" s="28">
        <f t="shared" ref="O8" si="16">(O7+P7)/2</f>
        <v>7.6716237942122181</v>
      </c>
      <c r="P8" s="28"/>
      <c r="Q8" s="28">
        <f t="shared" ref="Q8" si="17">(Q7+R7)/2</f>
        <v>6.8484726688102899</v>
      </c>
      <c r="R8" s="28"/>
      <c r="S8" s="28">
        <f t="shared" ref="S8" si="18">(S7+T7)/2</f>
        <v>8.3167202572347279</v>
      </c>
      <c r="T8" s="28"/>
      <c r="U8" s="28">
        <f t="shared" ref="U8" si="19">(U7+V7)/2</f>
        <v>6.9247967479674797</v>
      </c>
      <c r="V8" s="28"/>
      <c r="W8" s="28">
        <f t="shared" ref="W8" si="20">(W7+X7)/2</f>
        <v>2.9517684887459805</v>
      </c>
      <c r="X8" s="28"/>
      <c r="Y8" s="32">
        <f>Y7</f>
        <v>8.954983922829582</v>
      </c>
      <c r="Z8" s="32">
        <f t="shared" ref="Z8" si="21">Z7</f>
        <v>9.3327974276527339</v>
      </c>
      <c r="AA8" s="32">
        <f t="shared" ref="AA8" si="22">AA7</f>
        <v>7.0337620578778139</v>
      </c>
      <c r="AB8" s="32">
        <f t="shared" ref="AB8" si="23">AB7</f>
        <v>8.934887459807074</v>
      </c>
      <c r="AC8" s="32">
        <f t="shared" ref="AC8" si="24">AC7</f>
        <v>9.0474276527331181</v>
      </c>
      <c r="AD8" s="16">
        <f t="shared" ref="AD8:AD16" si="25">SUM(E8:AC8)</f>
        <v>110.72664562256556</v>
      </c>
    </row>
    <row r="9" spans="1:30" x14ac:dyDescent="0.25">
      <c r="A9" s="19" t="s">
        <v>32</v>
      </c>
      <c r="B9" s="25" t="s">
        <v>33</v>
      </c>
      <c r="C9" s="21">
        <v>8.4660574412532643</v>
      </c>
      <c r="D9" s="21">
        <v>10</v>
      </c>
      <c r="E9" s="21">
        <v>8.3093994778067888</v>
      </c>
      <c r="F9" s="21">
        <v>7</v>
      </c>
      <c r="G9" s="21">
        <v>8.3746736292428192</v>
      </c>
      <c r="H9" s="21">
        <v>5</v>
      </c>
      <c r="I9" s="21">
        <v>8.214751958224543</v>
      </c>
      <c r="J9" s="21">
        <v>0</v>
      </c>
      <c r="K9" s="21">
        <v>8.0515665796344642</v>
      </c>
      <c r="L9" s="21">
        <v>3</v>
      </c>
      <c r="M9" s="21">
        <v>6.2369451697127936</v>
      </c>
      <c r="N9" s="21">
        <v>5</v>
      </c>
      <c r="O9" s="21">
        <v>8.2539164490861623</v>
      </c>
      <c r="P9" s="21">
        <v>4</v>
      </c>
      <c r="Q9" s="21">
        <v>8.7238903394255871</v>
      </c>
      <c r="R9" s="21">
        <v>7</v>
      </c>
      <c r="S9" s="21">
        <v>8.4954308093994779</v>
      </c>
      <c r="T9" s="21">
        <v>8</v>
      </c>
      <c r="U9" s="21">
        <v>8.4709379128137385</v>
      </c>
      <c r="V9" s="21">
        <v>0</v>
      </c>
      <c r="W9" s="21">
        <v>8.2278067885117494</v>
      </c>
      <c r="X9" s="21">
        <v>0</v>
      </c>
      <c r="Y9" s="21">
        <v>8.9817232375979117</v>
      </c>
      <c r="Z9" s="21">
        <v>8.9849869451697124</v>
      </c>
      <c r="AA9" s="21">
        <v>8.8870757180156659</v>
      </c>
      <c r="AB9" s="21">
        <v>9.0992167101827679</v>
      </c>
      <c r="AC9" s="21">
        <v>9.0469973890339421</v>
      </c>
      <c r="AD9" s="16"/>
    </row>
    <row r="10" spans="1:30" x14ac:dyDescent="0.25">
      <c r="A10" s="20"/>
      <c r="B10" s="1" t="s">
        <v>29</v>
      </c>
      <c r="C10" s="28">
        <f>(C9+D9)/2</f>
        <v>9.2330287206266313</v>
      </c>
      <c r="D10" s="28"/>
      <c r="E10" s="28">
        <f t="shared" ref="E10" si="26">(E9+F9)/2</f>
        <v>7.6546997389033944</v>
      </c>
      <c r="F10" s="28"/>
      <c r="G10" s="28">
        <f t="shared" ref="G10" si="27">(G9+H9)/2</f>
        <v>6.6873368146214096</v>
      </c>
      <c r="H10" s="28"/>
      <c r="I10" s="28">
        <f t="shared" ref="I10" si="28">(I9+J9)/2</f>
        <v>4.1073759791122715</v>
      </c>
      <c r="J10" s="28"/>
      <c r="K10" s="28">
        <f t="shared" ref="K10" si="29">(K9+L9)/2</f>
        <v>5.5257832898172321</v>
      </c>
      <c r="L10" s="28"/>
      <c r="M10" s="28">
        <f t="shared" ref="M10" si="30">(M9+N9)/2</f>
        <v>5.6184725848563968</v>
      </c>
      <c r="N10" s="28"/>
      <c r="O10" s="28">
        <f t="shared" ref="O10" si="31">(O9+P9)/2</f>
        <v>6.1269582245430811</v>
      </c>
      <c r="P10" s="28"/>
      <c r="Q10" s="28">
        <f t="shared" ref="Q10" si="32">(Q9+R9)/2</f>
        <v>7.8619451697127936</v>
      </c>
      <c r="R10" s="28"/>
      <c r="S10" s="28">
        <f t="shared" ref="S10" si="33">(S9+T9)/2</f>
        <v>8.2477154046997398</v>
      </c>
      <c r="T10" s="28"/>
      <c r="U10" s="28">
        <f t="shared" ref="U10" si="34">(U9+V9)/2</f>
        <v>4.2354689564068693</v>
      </c>
      <c r="V10" s="28"/>
      <c r="W10" s="28">
        <f t="shared" ref="W10" si="35">(W9+X9)/2</f>
        <v>4.1139033942558747</v>
      </c>
      <c r="X10" s="28"/>
      <c r="Y10" s="32">
        <f>Y9</f>
        <v>8.9817232375979117</v>
      </c>
      <c r="Z10" s="32">
        <f t="shared" ref="Z10" si="36">Z9</f>
        <v>8.9849869451697124</v>
      </c>
      <c r="AA10" s="32">
        <f t="shared" ref="AA10" si="37">AA9</f>
        <v>8.8870757180156659</v>
      </c>
      <c r="AB10" s="32">
        <f t="shared" ref="AB10" si="38">AB9</f>
        <v>9.0992167101827679</v>
      </c>
      <c r="AC10" s="32">
        <f t="shared" ref="AC10" si="39">AC9</f>
        <v>9.0469973890339421</v>
      </c>
      <c r="AD10" s="16">
        <f t="shared" si="25"/>
        <v>105.17965955692908</v>
      </c>
    </row>
    <row r="11" spans="1:30" x14ac:dyDescent="0.25">
      <c r="A11" s="19" t="s">
        <v>34</v>
      </c>
      <c r="B11" s="25" t="s">
        <v>35</v>
      </c>
      <c r="C11" s="21">
        <v>8.1085526315789469</v>
      </c>
      <c r="D11" s="21">
        <v>8</v>
      </c>
      <c r="E11" s="21">
        <v>8.4046052631578956</v>
      </c>
      <c r="F11" s="21">
        <v>9</v>
      </c>
      <c r="G11" s="21">
        <v>7.2094298245614032</v>
      </c>
      <c r="H11" s="21">
        <v>7</v>
      </c>
      <c r="I11" s="21">
        <v>7.0175438596491224</v>
      </c>
      <c r="J11" s="21">
        <v>0</v>
      </c>
      <c r="K11" s="21">
        <v>8.5910087719298254</v>
      </c>
      <c r="L11" s="21">
        <v>8</v>
      </c>
      <c r="M11" s="21">
        <v>6.5296052631578947</v>
      </c>
      <c r="N11" s="21">
        <v>8</v>
      </c>
      <c r="O11" s="21">
        <v>7.916666666666667</v>
      </c>
      <c r="P11" s="21">
        <v>5</v>
      </c>
      <c r="Q11" s="21">
        <v>7.7960526315789478</v>
      </c>
      <c r="R11" s="21">
        <v>7</v>
      </c>
      <c r="S11" s="21">
        <v>8.4813596491228065</v>
      </c>
      <c r="T11" s="21">
        <v>4</v>
      </c>
      <c r="U11" s="21">
        <v>7.3951434878587197</v>
      </c>
      <c r="V11" s="21">
        <v>0</v>
      </c>
      <c r="W11" s="21">
        <v>8.6458333333333339</v>
      </c>
      <c r="X11" s="21">
        <v>4</v>
      </c>
      <c r="Y11" s="21">
        <v>9.1831140350877192</v>
      </c>
      <c r="Z11" s="21">
        <v>9.1666666666666661</v>
      </c>
      <c r="AA11" s="21">
        <v>8.963815789473685</v>
      </c>
      <c r="AB11" s="21">
        <v>9.0734649122807021</v>
      </c>
      <c r="AC11" s="21">
        <v>9.4078947368421044</v>
      </c>
      <c r="AD11" s="16"/>
    </row>
    <row r="12" spans="1:30" x14ac:dyDescent="0.25">
      <c r="A12" s="20"/>
      <c r="B12" s="1" t="s">
        <v>29</v>
      </c>
      <c r="C12" s="28">
        <f>(C11+D11)/2</f>
        <v>8.0542763157894726</v>
      </c>
      <c r="D12" s="28"/>
      <c r="E12" s="28">
        <f t="shared" ref="E12" si="40">(E11+F11)/2</f>
        <v>8.7023026315789487</v>
      </c>
      <c r="F12" s="28"/>
      <c r="G12" s="28">
        <f t="shared" ref="G12" si="41">(G11+H11)/2</f>
        <v>7.1047149122807021</v>
      </c>
      <c r="H12" s="28"/>
      <c r="I12" s="28">
        <f t="shared" ref="I12" si="42">(I11+J11)/2</f>
        <v>3.5087719298245612</v>
      </c>
      <c r="J12" s="28"/>
      <c r="K12" s="28">
        <f t="shared" ref="K12" si="43">(K11+L11)/2</f>
        <v>8.2955043859649127</v>
      </c>
      <c r="L12" s="28"/>
      <c r="M12" s="28">
        <f t="shared" ref="M12" si="44">(M11+N11)/2</f>
        <v>7.2648026315789469</v>
      </c>
      <c r="N12" s="28"/>
      <c r="O12" s="28">
        <f t="shared" ref="O12" si="45">(O11+P11)/2</f>
        <v>6.4583333333333339</v>
      </c>
      <c r="P12" s="28"/>
      <c r="Q12" s="28">
        <f t="shared" ref="Q12" si="46">(Q11+R11)/2</f>
        <v>7.3980263157894743</v>
      </c>
      <c r="R12" s="28"/>
      <c r="S12" s="28">
        <f t="shared" ref="S12" si="47">(S11+T11)/2</f>
        <v>6.2406798245614032</v>
      </c>
      <c r="T12" s="28"/>
      <c r="U12" s="28">
        <f t="shared" ref="U12" si="48">(U11+V11)/2</f>
        <v>3.6975717439293598</v>
      </c>
      <c r="V12" s="28"/>
      <c r="W12" s="28">
        <f t="shared" ref="W12" si="49">(W11+X11)/2</f>
        <v>6.322916666666667</v>
      </c>
      <c r="X12" s="28"/>
      <c r="Y12" s="32">
        <f>Y11</f>
        <v>9.1831140350877192</v>
      </c>
      <c r="Z12" s="32">
        <f t="shared" ref="Z12" si="50">Z11</f>
        <v>9.1666666666666661</v>
      </c>
      <c r="AA12" s="32">
        <f t="shared" ref="AA12" si="51">AA11</f>
        <v>8.963815789473685</v>
      </c>
      <c r="AB12" s="32">
        <f t="shared" ref="AB12" si="52">AB11</f>
        <v>9.0734649122807021</v>
      </c>
      <c r="AC12" s="32">
        <f t="shared" ref="AC12" si="53">AC11</f>
        <v>9.4078947368421044</v>
      </c>
      <c r="AD12" s="16">
        <f t="shared" si="25"/>
        <v>110.78858051585918</v>
      </c>
    </row>
    <row r="13" spans="1:30" x14ac:dyDescent="0.25">
      <c r="A13" s="19" t="s">
        <v>36</v>
      </c>
      <c r="B13" s="25" t="s">
        <v>37</v>
      </c>
      <c r="C13" s="21">
        <v>8.3552631578947363</v>
      </c>
      <c r="D13" s="21">
        <v>8</v>
      </c>
      <c r="E13" s="21">
        <v>8.7828947368421044</v>
      </c>
      <c r="F13" s="21">
        <v>8.5</v>
      </c>
      <c r="G13" s="21">
        <v>7.7631578947368425</v>
      </c>
      <c r="H13" s="21">
        <v>5</v>
      </c>
      <c r="I13" s="21">
        <v>7.7631578947368425</v>
      </c>
      <c r="J13" s="21">
        <v>0</v>
      </c>
      <c r="K13" s="21">
        <v>7.4013157894736841</v>
      </c>
      <c r="L13" s="21">
        <v>4</v>
      </c>
      <c r="M13" s="21">
        <v>6.1184210526315788</v>
      </c>
      <c r="N13" s="21">
        <v>5</v>
      </c>
      <c r="O13" s="21">
        <v>7.9605263157894735</v>
      </c>
      <c r="P13" s="21">
        <v>0</v>
      </c>
      <c r="Q13" s="21">
        <v>4.3092105263157894</v>
      </c>
      <c r="R13" s="21">
        <v>0</v>
      </c>
      <c r="S13" s="21">
        <v>8.3881578947368425</v>
      </c>
      <c r="T13" s="21">
        <v>1</v>
      </c>
      <c r="U13" s="21">
        <v>6.5789473684210522</v>
      </c>
      <c r="V13" s="21">
        <v>0</v>
      </c>
      <c r="W13" s="21">
        <v>5.9539473684210522</v>
      </c>
      <c r="X13" s="21">
        <v>0</v>
      </c>
      <c r="Y13" s="21">
        <v>9.1776315789473681</v>
      </c>
      <c r="Z13" s="21">
        <v>9.2105263157894743</v>
      </c>
      <c r="AA13" s="21">
        <v>7.8289473684210522</v>
      </c>
      <c r="AB13" s="21">
        <v>8.8815789473684212</v>
      </c>
      <c r="AC13" s="21">
        <v>9.3092105263157894</v>
      </c>
      <c r="AD13" s="16"/>
    </row>
    <row r="14" spans="1:30" x14ac:dyDescent="0.25">
      <c r="A14" s="20"/>
      <c r="B14" s="1" t="s">
        <v>29</v>
      </c>
      <c r="C14" s="28">
        <f>(C13+D13)/2</f>
        <v>8.1776315789473681</v>
      </c>
      <c r="D14" s="28"/>
      <c r="E14" s="28">
        <f t="shared" ref="E14" si="54">(E13+F13)/2</f>
        <v>8.6414473684210513</v>
      </c>
      <c r="F14" s="28"/>
      <c r="G14" s="28">
        <f t="shared" ref="G14" si="55">(G13+H13)/2</f>
        <v>6.3815789473684212</v>
      </c>
      <c r="H14" s="28"/>
      <c r="I14" s="28">
        <f t="shared" ref="I14" si="56">(I13+J13)/2</f>
        <v>3.8815789473684212</v>
      </c>
      <c r="J14" s="28"/>
      <c r="K14" s="28">
        <f t="shared" ref="K14" si="57">(K13+L13)/2</f>
        <v>5.7006578947368425</v>
      </c>
      <c r="L14" s="28"/>
      <c r="M14" s="28">
        <f t="shared" ref="M14" si="58">(M13+N13)/2</f>
        <v>5.5592105263157894</v>
      </c>
      <c r="N14" s="28"/>
      <c r="O14" s="28">
        <f t="shared" ref="O14" si="59">(O13+P13)/2</f>
        <v>3.9802631578947367</v>
      </c>
      <c r="P14" s="28"/>
      <c r="Q14" s="28">
        <f t="shared" ref="Q14" si="60">(Q13+R13)/2</f>
        <v>2.1546052631578947</v>
      </c>
      <c r="R14" s="28"/>
      <c r="S14" s="28">
        <f t="shared" ref="S14" si="61">(S13+T13)/2</f>
        <v>4.6940789473684212</v>
      </c>
      <c r="T14" s="28"/>
      <c r="U14" s="28">
        <f t="shared" ref="U14" si="62">(U13+V13)/2</f>
        <v>3.2894736842105261</v>
      </c>
      <c r="V14" s="28"/>
      <c r="W14" s="28">
        <f t="shared" ref="W14" si="63">(W13+X13)/2</f>
        <v>2.9769736842105261</v>
      </c>
      <c r="X14" s="28"/>
      <c r="Y14" s="32">
        <f>Y13</f>
        <v>9.1776315789473681</v>
      </c>
      <c r="Z14" s="32">
        <f t="shared" ref="Z14" si="64">Z13</f>
        <v>9.2105263157894743</v>
      </c>
      <c r="AA14" s="32">
        <f t="shared" ref="AA14" si="65">AA13</f>
        <v>7.8289473684210522</v>
      </c>
      <c r="AB14" s="32">
        <f t="shared" ref="AB14" si="66">AB13</f>
        <v>8.8815789473684212</v>
      </c>
      <c r="AC14" s="32">
        <f t="shared" ref="AC14" si="67">AC13</f>
        <v>9.3092105263157894</v>
      </c>
      <c r="AD14" s="16">
        <f t="shared" si="25"/>
        <v>91.667763157894768</v>
      </c>
    </row>
    <row r="15" spans="1:30" x14ac:dyDescent="0.25">
      <c r="A15" s="22" t="s">
        <v>38</v>
      </c>
      <c r="B15" s="25" t="s">
        <v>39</v>
      </c>
      <c r="C15" s="21">
        <v>9.4583333333333339</v>
      </c>
      <c r="D15" s="34">
        <v>7</v>
      </c>
      <c r="E15" s="21">
        <v>9.625</v>
      </c>
      <c r="F15" s="21">
        <v>10</v>
      </c>
      <c r="G15" s="21">
        <v>9.125</v>
      </c>
      <c r="H15" s="21">
        <v>4</v>
      </c>
      <c r="I15" s="21">
        <v>9.0833333333333339</v>
      </c>
      <c r="J15" s="21">
        <v>0</v>
      </c>
      <c r="K15" s="21">
        <v>9.0416666666666661</v>
      </c>
      <c r="L15" s="21">
        <v>3</v>
      </c>
      <c r="M15" s="21">
        <v>6.75</v>
      </c>
      <c r="N15" s="21">
        <v>5</v>
      </c>
      <c r="O15" s="21">
        <v>8.4166666666666661</v>
      </c>
      <c r="P15" s="21">
        <v>1</v>
      </c>
      <c r="Q15" s="21">
        <v>8.0833333333333339</v>
      </c>
      <c r="R15" s="21">
        <v>2</v>
      </c>
      <c r="S15" s="21">
        <v>8.9166666666666661</v>
      </c>
      <c r="T15" s="21">
        <v>4</v>
      </c>
      <c r="U15" s="21">
        <v>8.3333333333333339</v>
      </c>
      <c r="V15" s="21">
        <v>3</v>
      </c>
      <c r="W15" s="21">
        <v>9.0416666666666661</v>
      </c>
      <c r="X15" s="21">
        <v>1</v>
      </c>
      <c r="Y15" s="21">
        <v>9.5416666666666661</v>
      </c>
      <c r="Z15" s="21">
        <v>9.75</v>
      </c>
      <c r="AA15" s="21">
        <v>9</v>
      </c>
      <c r="AB15" s="21">
        <v>9.5416666666666661</v>
      </c>
      <c r="AC15" s="21">
        <v>9.5416666666666661</v>
      </c>
      <c r="AD15" s="16"/>
    </row>
    <row r="16" spans="1:30" x14ac:dyDescent="0.25">
      <c r="A16" s="23"/>
      <c r="B16" s="1" t="s">
        <v>29</v>
      </c>
      <c r="C16" s="28">
        <f>(C15+D15)/2</f>
        <v>8.2291666666666679</v>
      </c>
      <c r="D16" s="28"/>
      <c r="E16" s="28">
        <f t="shared" ref="E16" si="68">(E15+F15)/2</f>
        <v>9.8125</v>
      </c>
      <c r="F16" s="28"/>
      <c r="G16" s="28">
        <f t="shared" ref="G16" si="69">(G15+H15)/2</f>
        <v>6.5625</v>
      </c>
      <c r="H16" s="28"/>
      <c r="I16" s="28">
        <f t="shared" ref="I16" si="70">(I15+J15)/2</f>
        <v>4.541666666666667</v>
      </c>
      <c r="J16" s="28"/>
      <c r="K16" s="28">
        <f t="shared" ref="K16" si="71">(K15+L15)/2</f>
        <v>6.020833333333333</v>
      </c>
      <c r="L16" s="28"/>
      <c r="M16" s="28">
        <f t="shared" ref="M16" si="72">(M15+N15)/2</f>
        <v>5.875</v>
      </c>
      <c r="N16" s="28"/>
      <c r="O16" s="28">
        <f t="shared" ref="O16" si="73">(O15+P15)/2</f>
        <v>4.708333333333333</v>
      </c>
      <c r="P16" s="28"/>
      <c r="Q16" s="28">
        <f t="shared" ref="Q16" si="74">(Q15+R15)/2</f>
        <v>5.041666666666667</v>
      </c>
      <c r="R16" s="28"/>
      <c r="S16" s="28">
        <f t="shared" ref="S16" si="75">(S15+T15)/2</f>
        <v>6.458333333333333</v>
      </c>
      <c r="T16" s="28"/>
      <c r="U16" s="28">
        <f t="shared" ref="U16" si="76">(U15+V15)/2</f>
        <v>5.666666666666667</v>
      </c>
      <c r="V16" s="28"/>
      <c r="W16" s="28">
        <f t="shared" ref="W16" si="77">(W15+X15)/2</f>
        <v>5.020833333333333</v>
      </c>
      <c r="X16" s="28"/>
      <c r="Y16" s="32">
        <f>Y15</f>
        <v>9.5416666666666661</v>
      </c>
      <c r="Z16" s="32">
        <f t="shared" ref="Z16" si="78">Z15</f>
        <v>9.75</v>
      </c>
      <c r="AA16" s="32">
        <f t="shared" ref="AA16" si="79">AA15</f>
        <v>9</v>
      </c>
      <c r="AB16" s="32">
        <f t="shared" ref="AB16" si="80">AB15</f>
        <v>9.5416666666666661</v>
      </c>
      <c r="AC16" s="32">
        <f t="shared" ref="AC16" si="81">AC15</f>
        <v>9.5416666666666661</v>
      </c>
      <c r="AD16" s="16">
        <f t="shared" si="25"/>
        <v>107.08333333333334</v>
      </c>
    </row>
    <row r="17" spans="1:30" x14ac:dyDescent="0.25">
      <c r="A17" s="22" t="s">
        <v>40</v>
      </c>
      <c r="B17" s="25" t="s">
        <v>41</v>
      </c>
      <c r="C17" s="21">
        <v>8.4166666666666661</v>
      </c>
      <c r="D17" s="34">
        <v>7</v>
      </c>
      <c r="E17" s="21">
        <v>8.9166666666666661</v>
      </c>
      <c r="F17" s="21">
        <v>10</v>
      </c>
      <c r="G17" s="21">
        <v>8.3333333333333339</v>
      </c>
      <c r="H17" s="21">
        <v>4</v>
      </c>
      <c r="I17" s="21">
        <v>8.25</v>
      </c>
      <c r="J17" s="21">
        <v>0</v>
      </c>
      <c r="K17" s="21">
        <v>7.833333333333333</v>
      </c>
      <c r="L17" s="21">
        <v>3</v>
      </c>
      <c r="M17" s="21">
        <v>5.083333333333333</v>
      </c>
      <c r="N17" s="21">
        <v>5</v>
      </c>
      <c r="O17" s="21">
        <v>6.083333333333333</v>
      </c>
      <c r="P17" s="21">
        <v>1</v>
      </c>
      <c r="Q17" s="21">
        <v>3.9166666666666665</v>
      </c>
      <c r="R17" s="21">
        <v>2</v>
      </c>
      <c r="S17" s="21">
        <v>7.833333333333333</v>
      </c>
      <c r="T17" s="21">
        <v>4</v>
      </c>
      <c r="U17" s="21">
        <v>6.0344827586206895</v>
      </c>
      <c r="V17" s="21">
        <v>3</v>
      </c>
      <c r="W17" s="21">
        <v>4</v>
      </c>
      <c r="X17" s="21">
        <v>1</v>
      </c>
      <c r="Y17" s="21">
        <v>8.5833333333333339</v>
      </c>
      <c r="Z17" s="21">
        <v>8.75</v>
      </c>
      <c r="AA17" s="21">
        <v>7.5</v>
      </c>
      <c r="AB17" s="21">
        <v>8.75</v>
      </c>
      <c r="AC17" s="21">
        <v>8.3333333333333339</v>
      </c>
      <c r="AD17" s="16"/>
    </row>
    <row r="18" spans="1:30" x14ac:dyDescent="0.25">
      <c r="A18" s="23"/>
      <c r="B18" s="1" t="s">
        <v>29</v>
      </c>
      <c r="C18" s="28">
        <f>(C17+D17)/2</f>
        <v>7.708333333333333</v>
      </c>
      <c r="D18" s="28"/>
      <c r="E18" s="28">
        <f t="shared" ref="E18" si="82">(E17+F17)/2</f>
        <v>9.4583333333333321</v>
      </c>
      <c r="F18" s="28"/>
      <c r="G18" s="28">
        <f t="shared" ref="G18" si="83">(G17+H17)/2</f>
        <v>6.166666666666667</v>
      </c>
      <c r="H18" s="28"/>
      <c r="I18" s="28">
        <f t="shared" ref="I18" si="84">(I17+J17)/2</f>
        <v>4.125</v>
      </c>
      <c r="J18" s="28"/>
      <c r="K18" s="28">
        <f t="shared" ref="K18" si="85">(K17+L17)/2</f>
        <v>5.4166666666666661</v>
      </c>
      <c r="L18" s="28"/>
      <c r="M18" s="28">
        <f t="shared" ref="M18" si="86">(M17+N17)/2</f>
        <v>5.0416666666666661</v>
      </c>
      <c r="N18" s="28"/>
      <c r="O18" s="28">
        <f t="shared" ref="O18" si="87">(O17+P17)/2</f>
        <v>3.5416666666666665</v>
      </c>
      <c r="P18" s="28"/>
      <c r="Q18" s="28">
        <f t="shared" ref="Q18" si="88">(Q17+R17)/2</f>
        <v>2.958333333333333</v>
      </c>
      <c r="R18" s="28"/>
      <c r="S18" s="28">
        <f t="shared" ref="S18" si="89">(S17+T17)/2</f>
        <v>5.9166666666666661</v>
      </c>
      <c r="T18" s="28"/>
      <c r="U18" s="28">
        <f t="shared" ref="U18" si="90">(U17+V17)/2</f>
        <v>4.5172413793103452</v>
      </c>
      <c r="V18" s="28"/>
      <c r="W18" s="28">
        <f t="shared" ref="W18" si="91">(W17+X17)/2</f>
        <v>2.5</v>
      </c>
      <c r="X18" s="28"/>
      <c r="Y18" s="32">
        <f>Y17</f>
        <v>8.5833333333333339</v>
      </c>
      <c r="Z18" s="32">
        <f t="shared" ref="Z18" si="92">Z17</f>
        <v>8.75</v>
      </c>
      <c r="AA18" s="32">
        <f t="shared" ref="AA18" si="93">AA17</f>
        <v>7.5</v>
      </c>
      <c r="AB18" s="32">
        <f t="shared" ref="AB18" si="94">AB17</f>
        <v>8.75</v>
      </c>
      <c r="AC18" s="32">
        <f t="shared" ref="AC18" si="95">AC17</f>
        <v>8.3333333333333339</v>
      </c>
      <c r="AD18" s="16">
        <f t="shared" ref="AD18" si="96">SUM(E18:AC18)</f>
        <v>91.558908045976992</v>
      </c>
    </row>
    <row r="19" spans="1:30" x14ac:dyDescent="0.25">
      <c r="A19" s="22" t="s">
        <v>30</v>
      </c>
      <c r="B19" s="33" t="s">
        <v>42</v>
      </c>
      <c r="C19" s="21">
        <v>8.2837301587301582</v>
      </c>
      <c r="D19" s="34">
        <v>7</v>
      </c>
      <c r="E19" s="21">
        <v>8.4821428571428577</v>
      </c>
      <c r="F19" s="21">
        <v>9</v>
      </c>
      <c r="G19" s="21">
        <v>7.8174603174603172</v>
      </c>
      <c r="H19" s="21">
        <v>4</v>
      </c>
      <c r="I19" s="21">
        <v>7.4702380952380949</v>
      </c>
      <c r="J19" s="21">
        <v>0</v>
      </c>
      <c r="K19" s="21">
        <v>7.2023809523809526</v>
      </c>
      <c r="L19" s="21">
        <v>4</v>
      </c>
      <c r="M19" s="21">
        <v>4.1269841269841274</v>
      </c>
      <c r="N19" s="21">
        <v>4</v>
      </c>
      <c r="O19" s="21">
        <v>6.7162698412698409</v>
      </c>
      <c r="P19" s="21">
        <v>3</v>
      </c>
      <c r="Q19" s="21">
        <v>6.7063492063492065</v>
      </c>
      <c r="R19" s="21">
        <v>3</v>
      </c>
      <c r="S19" s="21">
        <v>7.4404761904761907</v>
      </c>
      <c r="T19" s="21">
        <v>5</v>
      </c>
      <c r="U19" s="21">
        <v>5.2935222672064777</v>
      </c>
      <c r="V19" s="21">
        <v>1</v>
      </c>
      <c r="W19" s="21">
        <v>7.4503968253968251</v>
      </c>
      <c r="X19" s="21">
        <v>3</v>
      </c>
      <c r="Y19" s="21">
        <v>8.1547619047619051</v>
      </c>
      <c r="Z19" s="21">
        <v>8.8492063492063497</v>
      </c>
      <c r="AA19" s="21">
        <v>7.1031746031746028</v>
      </c>
      <c r="AB19" s="21">
        <v>8.0257936507936503</v>
      </c>
      <c r="AC19" s="21">
        <v>7.9662698412698409</v>
      </c>
      <c r="AD19" s="16"/>
    </row>
    <row r="20" spans="1:30" x14ac:dyDescent="0.25">
      <c r="A20" s="23"/>
      <c r="B20" s="1" t="s">
        <v>29</v>
      </c>
      <c r="C20" s="28">
        <f>(C19+D19)/2</f>
        <v>7.6418650793650791</v>
      </c>
      <c r="D20" s="28"/>
      <c r="E20" s="28">
        <f t="shared" ref="E20" si="97">(E19+F19)/2</f>
        <v>8.7410714285714288</v>
      </c>
      <c r="F20" s="28"/>
      <c r="G20" s="28">
        <f t="shared" ref="G20" si="98">(G19+H19)/2</f>
        <v>5.9087301587301582</v>
      </c>
      <c r="H20" s="28"/>
      <c r="I20" s="28">
        <f t="shared" ref="I20" si="99">(I19+J19)/2</f>
        <v>3.7351190476190474</v>
      </c>
      <c r="J20" s="28"/>
      <c r="K20" s="28">
        <f t="shared" ref="K20" si="100">(K19+L19)/2</f>
        <v>5.6011904761904763</v>
      </c>
      <c r="L20" s="28"/>
      <c r="M20" s="28">
        <f t="shared" ref="M20" si="101">(M19+N19)/2</f>
        <v>4.0634920634920633</v>
      </c>
      <c r="N20" s="28"/>
      <c r="O20" s="28">
        <f t="shared" ref="O20" si="102">(O19+P19)/2</f>
        <v>4.8581349206349209</v>
      </c>
      <c r="P20" s="28"/>
      <c r="Q20" s="28">
        <f t="shared" ref="Q20" si="103">(Q19+R19)/2</f>
        <v>4.8531746031746028</v>
      </c>
      <c r="R20" s="28"/>
      <c r="S20" s="28">
        <f t="shared" ref="S20" si="104">(S19+T19)/2</f>
        <v>6.2202380952380949</v>
      </c>
      <c r="T20" s="28"/>
      <c r="U20" s="28">
        <f t="shared" ref="U20" si="105">(U19+V19)/2</f>
        <v>3.1467611336032388</v>
      </c>
      <c r="V20" s="28"/>
      <c r="W20" s="28">
        <f t="shared" ref="W20" si="106">(W19+X19)/2</f>
        <v>5.225198412698413</v>
      </c>
      <c r="X20" s="28"/>
      <c r="Y20" s="32">
        <f>Y19</f>
        <v>8.1547619047619051</v>
      </c>
      <c r="Z20" s="32">
        <f t="shared" ref="Z20" si="107">Z19</f>
        <v>8.8492063492063497</v>
      </c>
      <c r="AA20" s="32">
        <f t="shared" ref="AA20" si="108">AA19</f>
        <v>7.1031746031746028</v>
      </c>
      <c r="AB20" s="32">
        <f t="shared" ref="AB20" si="109">AB19</f>
        <v>8.0257936507936503</v>
      </c>
      <c r="AC20" s="32">
        <f t="shared" ref="AC20" si="110">AC19</f>
        <v>7.9662698412698409</v>
      </c>
      <c r="AD20" s="16">
        <f t="shared" ref="AD20" si="111">SUM(E20:AC20)</f>
        <v>92.452316689158778</v>
      </c>
    </row>
  </sheetData>
  <mergeCells count="119">
    <mergeCell ref="S20:T20"/>
    <mergeCell ref="U20:V20"/>
    <mergeCell ref="W20:X20"/>
    <mergeCell ref="Y1:Z1"/>
    <mergeCell ref="W18:X18"/>
    <mergeCell ref="A19:A20"/>
    <mergeCell ref="C20:D20"/>
    <mergeCell ref="E20:F20"/>
    <mergeCell ref="G20:H20"/>
    <mergeCell ref="I20:J20"/>
    <mergeCell ref="K20:L20"/>
    <mergeCell ref="M20:N20"/>
    <mergeCell ref="O20:P20"/>
    <mergeCell ref="Q20:R20"/>
    <mergeCell ref="K18:L18"/>
    <mergeCell ref="M18:N18"/>
    <mergeCell ref="O18:P18"/>
    <mergeCell ref="Q18:R18"/>
    <mergeCell ref="S18:T18"/>
    <mergeCell ref="U18:V18"/>
    <mergeCell ref="O16:P16"/>
    <mergeCell ref="Q16:R16"/>
    <mergeCell ref="S16:T16"/>
    <mergeCell ref="U16:V16"/>
    <mergeCell ref="W16:X16"/>
    <mergeCell ref="A17:A18"/>
    <mergeCell ref="C18:D18"/>
    <mergeCell ref="E18:F18"/>
    <mergeCell ref="G18:H18"/>
    <mergeCell ref="I18:J18"/>
    <mergeCell ref="S14:T14"/>
    <mergeCell ref="U14:V14"/>
    <mergeCell ref="W14:X14"/>
    <mergeCell ref="A15:A16"/>
    <mergeCell ref="C16:D16"/>
    <mergeCell ref="E16:F16"/>
    <mergeCell ref="G16:H16"/>
    <mergeCell ref="I16:J16"/>
    <mergeCell ref="K16:L16"/>
    <mergeCell ref="M16:N16"/>
    <mergeCell ref="W12:X12"/>
    <mergeCell ref="A13:A14"/>
    <mergeCell ref="C14:D14"/>
    <mergeCell ref="E14:F14"/>
    <mergeCell ref="G14:H14"/>
    <mergeCell ref="I14:J14"/>
    <mergeCell ref="K14:L14"/>
    <mergeCell ref="M14:N14"/>
    <mergeCell ref="O14:P14"/>
    <mergeCell ref="Q14:R14"/>
    <mergeCell ref="K12:L12"/>
    <mergeCell ref="M12:N12"/>
    <mergeCell ref="O12:P12"/>
    <mergeCell ref="Q12:R12"/>
    <mergeCell ref="S12:T12"/>
    <mergeCell ref="U12:V12"/>
    <mergeCell ref="O10:P10"/>
    <mergeCell ref="Q10:R10"/>
    <mergeCell ref="S10:T10"/>
    <mergeCell ref="U10:V10"/>
    <mergeCell ref="W10:X10"/>
    <mergeCell ref="A11:A12"/>
    <mergeCell ref="C12:D12"/>
    <mergeCell ref="E12:F12"/>
    <mergeCell ref="G12:H12"/>
    <mergeCell ref="I12:J12"/>
    <mergeCell ref="S8:T8"/>
    <mergeCell ref="U8:V8"/>
    <mergeCell ref="W8:X8"/>
    <mergeCell ref="A9:A10"/>
    <mergeCell ref="C10:D10"/>
    <mergeCell ref="E10:F10"/>
    <mergeCell ref="G10:H10"/>
    <mergeCell ref="I10:J10"/>
    <mergeCell ref="K10:L10"/>
    <mergeCell ref="M10:N10"/>
    <mergeCell ref="W6:X6"/>
    <mergeCell ref="A7:A8"/>
    <mergeCell ref="C8:D8"/>
    <mergeCell ref="E8:F8"/>
    <mergeCell ref="G8:H8"/>
    <mergeCell ref="I8:J8"/>
    <mergeCell ref="K8:L8"/>
    <mergeCell ref="M8:N8"/>
    <mergeCell ref="O8:P8"/>
    <mergeCell ref="Q8:R8"/>
    <mergeCell ref="K6:L6"/>
    <mergeCell ref="M6:N6"/>
    <mergeCell ref="O6:P6"/>
    <mergeCell ref="Q6:R6"/>
    <mergeCell ref="S6:T6"/>
    <mergeCell ref="U6:V6"/>
    <mergeCell ref="A4:B4"/>
    <mergeCell ref="A5:A6"/>
    <mergeCell ref="C6:D6"/>
    <mergeCell ref="E6:F6"/>
    <mergeCell ref="G6:H6"/>
    <mergeCell ref="I6:J6"/>
    <mergeCell ref="M3:N3"/>
    <mergeCell ref="O3:P3"/>
    <mergeCell ref="Q3:R3"/>
    <mergeCell ref="S3:T3"/>
    <mergeCell ref="U3:V3"/>
    <mergeCell ref="W3:X3"/>
    <mergeCell ref="A3:B3"/>
    <mergeCell ref="C3:D3"/>
    <mergeCell ref="E3:F3"/>
    <mergeCell ref="G3:H3"/>
    <mergeCell ref="I3:J3"/>
    <mergeCell ref="K3:L3"/>
    <mergeCell ref="A1:B2"/>
    <mergeCell ref="C1:J1"/>
    <mergeCell ref="K1:X1"/>
    <mergeCell ref="AA1:AC1"/>
    <mergeCell ref="AD1:AD2"/>
    <mergeCell ref="C2:J2"/>
    <mergeCell ref="K2:X2"/>
    <mergeCell ref="Y2:Z2"/>
    <mergeCell ref="AA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2016-11-27T14:40:48Z</dcterms:created>
  <dcterms:modified xsi:type="dcterms:W3CDTF">2016-11-27T16:06:41Z</dcterms:modified>
</cp:coreProperties>
</file>